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970" activeTab="0"/>
  </bookViews>
  <sheets>
    <sheet name="РОЗНИЦА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<sst xmlns="http://schemas.openxmlformats.org/spreadsheetml/2006/main" count="103" uniqueCount="86">
  <si>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 xml:space="preserve">Наименование </t>
  </si>
  <si>
    <t xml:space="preserve">Цена за кв.м. </t>
  </si>
  <si>
    <t>11 листов / упак.= 1,98 м2</t>
  </si>
  <si>
    <t>900х300х11 мм, 6 листов / упак. = 1,62 м2</t>
  </si>
  <si>
    <t>Наименование</t>
  </si>
  <si>
    <t>600х300х3 мм, 11 листов / упак., 1,98 м2</t>
  </si>
  <si>
    <t xml:space="preserve">ПРОБКОВЫЙ ПОГОНАЖ </t>
  </si>
  <si>
    <t>Сопутствующие товары</t>
  </si>
  <si>
    <t>Цена за шт.</t>
  </si>
  <si>
    <t>Плинтуса шпонированные пробкой</t>
  </si>
  <si>
    <t>Клипсы для плинтуса (50 шт)</t>
  </si>
  <si>
    <t>Цена за уп.</t>
  </si>
  <si>
    <t>Ед. изм.</t>
  </si>
  <si>
    <t>40 шт. в уп.</t>
  </si>
  <si>
    <t>50 шт. в уп.</t>
  </si>
  <si>
    <t>60 шт. в уп.</t>
  </si>
  <si>
    <t>10 шт. в уп.</t>
  </si>
  <si>
    <t>6 шт. в уп.</t>
  </si>
  <si>
    <t>1 шт. в уп.</t>
  </si>
  <si>
    <t>Тонировка в цвет</t>
  </si>
  <si>
    <t>Напольное пробковое покрытие (зам) СС01N</t>
  </si>
  <si>
    <t>Напольное пробковое покрытие (зам) СС05N</t>
  </si>
  <si>
    <t>Напольное пробковое покрытие (зам) СС08N</t>
  </si>
  <si>
    <t>Напольное пробковое покрытие (зам) СС10N</t>
  </si>
  <si>
    <t>Напольное пробковое покрытие (зам) СС13N</t>
  </si>
  <si>
    <t>Напольное пробковое покрытие (зам) СС63N</t>
  </si>
  <si>
    <t>Напольное пробковое покрытие (зам) СС87N</t>
  </si>
  <si>
    <t>Напольное пробковое покрытие SK01 (б/ф)</t>
  </si>
  <si>
    <t>Напольное пробковое покрытие SK05 (б/ф)</t>
  </si>
  <si>
    <t>Напольное пробковое покрытие SK08 (б/ф)</t>
  </si>
  <si>
    <t>Напольное пробковое покрытие SK10 (б/ф)</t>
  </si>
  <si>
    <t>Напольное пробковое покрытие SK13 (б/ф)</t>
  </si>
  <si>
    <t>Напольное пробковое покрытие SK87 (б/ф)</t>
  </si>
  <si>
    <t>Настенное пробковое покрытие SCP01</t>
  </si>
  <si>
    <t xml:space="preserve">Настенное пробковое покрытие SCP01 Creme </t>
  </si>
  <si>
    <t xml:space="preserve">Настенное пробковое покрытие SCP05 </t>
  </si>
  <si>
    <t xml:space="preserve">Настенное пробковое покрытие SCP16 </t>
  </si>
  <si>
    <t xml:space="preserve">Настенное пробковое покрытие SCP24 </t>
  </si>
  <si>
    <t xml:space="preserve">Настенное пробковое покрытие SCP24WW </t>
  </si>
  <si>
    <t xml:space="preserve">Настенное пробковое покрытие Belly </t>
  </si>
  <si>
    <t>Настенное пробковое покрытие Icberg nat</t>
  </si>
  <si>
    <t>Настенное пробковое покрытие Condor White</t>
  </si>
  <si>
    <t xml:space="preserve">Настенное пробковое покрытие Samba  </t>
  </si>
  <si>
    <t>Настенное пробковое покрытие CR-268DC</t>
  </si>
  <si>
    <t xml:space="preserve">Настенное пробковое покрытие CR-269DC </t>
  </si>
  <si>
    <t>Настенное пробковое покрытие Hacienda</t>
  </si>
  <si>
    <t>№</t>
  </si>
  <si>
    <t xml:space="preserve">Настенное пробковое покрытие Tango Blue </t>
  </si>
  <si>
    <t xml:space="preserve">Настенное пробковое покрытие SCP87 </t>
  </si>
  <si>
    <t>Настенное пробковое покрытие SCP 23</t>
  </si>
  <si>
    <r>
      <t>Настенное пробковое покрытие</t>
    </r>
    <r>
      <rPr>
        <sz val="10"/>
        <rFont val="Arial Cyr"/>
        <family val="0"/>
      </rPr>
      <t xml:space="preserve"> Virgen Red</t>
    </r>
  </si>
  <si>
    <t>Плинтус пробковый С102</t>
  </si>
  <si>
    <t>Плинтус С101 (широкий)</t>
  </si>
  <si>
    <t xml:space="preserve">Уголок наружный пробковый C302 </t>
  </si>
  <si>
    <t>Переходник С401</t>
  </si>
  <si>
    <t>Плинтус Rustiko (шпонированный)</t>
  </si>
  <si>
    <t>Подложка пробковая (10*1*2мм)</t>
  </si>
  <si>
    <t>Клей Decoll Vern (5л)</t>
  </si>
  <si>
    <t xml:space="preserve">Настенное пробковое покрытие SCP01 White </t>
  </si>
  <si>
    <t xml:space="preserve">НАСТЕННЫЕ ПОКРЫТИЯ   </t>
  </si>
  <si>
    <t>НАПОЛЬНЫЕ ПОКРЫТИЯ   клеевые</t>
  </si>
  <si>
    <t>НАПОЛЬНЫЕ ПОКРЫТИЯ  замковые</t>
  </si>
  <si>
    <t xml:space="preserve">Настенное пробковое покрытие Icberg green </t>
  </si>
  <si>
    <t>Напольное пробковое покрытие(зам) СС9N</t>
  </si>
  <si>
    <t>Напольное пробковое покрытие (зам) СС17 Crem</t>
  </si>
  <si>
    <t>Цена в евро по курсу ЦБ на день оплаты+1%</t>
  </si>
  <si>
    <t>6 мм б/ф (евро/м2)</t>
  </si>
  <si>
    <t>6 мм б/ф (евро./уп.)</t>
  </si>
  <si>
    <t>6 мм б/ф евро./шт.)</t>
  </si>
  <si>
    <t xml:space="preserve">  Цена, евро/м2</t>
  </si>
  <si>
    <t xml:space="preserve">  Цена, евро/уп.</t>
  </si>
  <si>
    <t xml:space="preserve"> Цена, евро/шт.</t>
  </si>
  <si>
    <t xml:space="preserve">              20.01.2009 г.</t>
  </si>
  <si>
    <t>Настенное пробковое покрытие Condor nat, red</t>
  </si>
  <si>
    <t>Настенное пробковое покрытие Condor Green,Brown,blue</t>
  </si>
  <si>
    <t xml:space="preserve">Настенное пробковое покрытие Hawaii blue, brown </t>
  </si>
  <si>
    <t>Настенное пробковое покрытие Hawaii Red</t>
  </si>
  <si>
    <t>Лак W2000</t>
  </si>
  <si>
    <t>Лак STRATO (5 л) матовый</t>
  </si>
  <si>
    <t>Лак WS 2W Supra (1 л)</t>
  </si>
  <si>
    <t>Клей Wakol ( 2,5 л)</t>
  </si>
  <si>
    <t>Напольное пробковое покрытие SK08 ф</t>
  </si>
  <si>
    <t>Напольное пробковое покрытие SK10 ф</t>
  </si>
  <si>
    <t>Напольное пробковое покрытие SK13 ф</t>
  </si>
  <si>
    <t>Напольное пробковое покрытие SK87 ф</t>
  </si>
  <si>
    <t>Напольное пробковое покрытие SK01 ф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</si>
</sst>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€&quot;;\-#,##0\ &quot;€&quot;"/>
    <numFmt numFmtId="166" formatCode="#,##0\ &quot;€&quot;;[Red]\-#,##0\ &quot;€&quot;"/>
    <numFmt numFmtId="167" formatCode="#,##0.00\ &quot;€&quot;;\-#,##0.00\ &quot;€&quot;"/>
    <numFmt numFmtId="168" formatCode="#,##0.00\ &quot;€&quot;;[Red]\-#,##0.00\ &quot;€&quot;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&quot;€&quot;\ #,##0.00"/>
    <numFmt numFmtId="174" formatCode="#,##0.00\ _€"/>
    <numFmt numFmtId="175" formatCode="0.0%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  <numFmt numFmtId="179" formatCode="#\ ##0.0"/>
    <numFmt numFmtId="180" formatCode="0.000"/>
    <numFmt numFmtId="181" formatCode="0.00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00"/>
    <numFmt numFmtId="188" formatCode="[$€-2]\ ###,000_);[Red]\([$€-2]\ ###,000\)"/>
  </numFmts>
  <fonts count="32">
    <font>
      <sz val="10"/>
      <name val="Arial Cyr"/>
      <family val="0"/>
    </font>
    <font>
      <sz val="11"/>
      <name val="Arial"/>
      <family val="0"/>
    </font>
    <font>
      <b/>
      <sz val="14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ashed"/>
      <right style="dashed"/>
      <top style="dashed"/>
      <bottom style="dashed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  <border>
      <left style="hair"/>
      <right style="medium"/>
      <top style="dott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dashed"/>
      <top style="double"/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dashed"/>
      <right style="dashed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medium"/>
      <right style="dashed"/>
      <top style="medium"/>
      <bottom style="medium"/>
    </border>
    <border>
      <left style="double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53">
      <alignment/>
      <protection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53" applyBorder="1">
      <alignment/>
      <protection/>
    </xf>
    <xf numFmtId="0" fontId="1" fillId="0" borderId="0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11" fillId="24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/>
    </xf>
    <xf numFmtId="0" fontId="11" fillId="24" borderId="17" xfId="0" applyFont="1" applyFill="1" applyBorder="1" applyAlignment="1">
      <alignment wrapText="1"/>
    </xf>
    <xf numFmtId="0" fontId="9" fillId="0" borderId="18" xfId="0" applyFont="1" applyBorder="1" applyAlignment="1">
      <alignment horizontal="center" vertical="center"/>
    </xf>
    <xf numFmtId="0" fontId="11" fillId="24" borderId="16" xfId="0" applyFont="1" applyFill="1" applyBorder="1" applyAlignment="1">
      <alignment wrapText="1"/>
    </xf>
    <xf numFmtId="0" fontId="11" fillId="24" borderId="19" xfId="0" applyFont="1" applyFill="1" applyBorder="1" applyAlignment="1">
      <alignment wrapText="1"/>
    </xf>
    <xf numFmtId="0" fontId="11" fillId="24" borderId="20" xfId="0" applyFont="1" applyFill="1" applyBorder="1" applyAlignment="1">
      <alignment wrapText="1"/>
    </xf>
    <xf numFmtId="0" fontId="8" fillId="0" borderId="18" xfId="0" applyFont="1" applyBorder="1" applyAlignment="1">
      <alignment horizontal="center" vertical="center"/>
    </xf>
    <xf numFmtId="0" fontId="11" fillId="24" borderId="21" xfId="0" applyFont="1" applyFill="1" applyBorder="1" applyAlignment="1">
      <alignment wrapText="1"/>
    </xf>
    <xf numFmtId="0" fontId="12" fillId="24" borderId="16" xfId="0" applyFont="1" applyFill="1" applyBorder="1" applyAlignment="1">
      <alignment/>
    </xf>
    <xf numFmtId="0" fontId="0" fillId="0" borderId="0" xfId="0" applyBorder="1" applyAlignment="1">
      <alignment/>
    </xf>
    <xf numFmtId="0" fontId="11" fillId="24" borderId="22" xfId="0" applyFont="1" applyFill="1" applyBorder="1" applyAlignment="1">
      <alignment wrapText="1"/>
    </xf>
    <xf numFmtId="0" fontId="11" fillId="24" borderId="17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2" fontId="1" fillId="24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9" fillId="0" borderId="27" xfId="0" applyFont="1" applyBorder="1" applyAlignment="1">
      <alignment horizontal="center" vertical="center"/>
    </xf>
    <xf numFmtId="0" fontId="11" fillId="24" borderId="28" xfId="0" applyFont="1" applyFill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24" borderId="29" xfId="0" applyFont="1" applyFill="1" applyBorder="1" applyAlignment="1">
      <alignment wrapText="1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3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/>
    </xf>
    <xf numFmtId="2" fontId="1" fillId="24" borderId="35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2" fontId="10" fillId="24" borderId="28" xfId="0" applyNumberFormat="1" applyFont="1" applyFill="1" applyBorder="1" applyAlignment="1">
      <alignment horizontal="center"/>
    </xf>
    <xf numFmtId="2" fontId="1" fillId="24" borderId="28" xfId="0" applyNumberFormat="1" applyFont="1" applyFill="1" applyBorder="1" applyAlignment="1">
      <alignment horizontal="center"/>
    </xf>
    <xf numFmtId="2" fontId="10" fillId="24" borderId="29" xfId="0" applyNumberFormat="1" applyFont="1" applyFill="1" applyBorder="1" applyAlignment="1">
      <alignment horizontal="center"/>
    </xf>
    <xf numFmtId="2" fontId="1" fillId="24" borderId="29" xfId="0" applyNumberFormat="1" applyFont="1" applyFill="1" applyBorder="1" applyAlignment="1">
      <alignment horizontal="center"/>
    </xf>
    <xf numFmtId="2" fontId="10" fillId="24" borderId="22" xfId="0" applyNumberFormat="1" applyFont="1" applyFill="1" applyBorder="1" applyAlignment="1">
      <alignment horizontal="center"/>
    </xf>
    <xf numFmtId="2" fontId="1" fillId="24" borderId="22" xfId="0" applyNumberFormat="1" applyFont="1" applyFill="1" applyBorder="1" applyAlignment="1">
      <alignment horizontal="center"/>
    </xf>
    <xf numFmtId="2" fontId="1" fillId="24" borderId="39" xfId="0" applyNumberFormat="1" applyFont="1" applyFill="1" applyBorder="1" applyAlignment="1">
      <alignment horizontal="center"/>
    </xf>
    <xf numFmtId="2" fontId="1" fillId="24" borderId="40" xfId="0" applyNumberFormat="1" applyFont="1" applyFill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2" fontId="1" fillId="24" borderId="22" xfId="0" applyNumberFormat="1" applyFont="1" applyFill="1" applyBorder="1" applyAlignment="1">
      <alignment horizontal="center"/>
    </xf>
    <xf numFmtId="2" fontId="1" fillId="24" borderId="42" xfId="0" applyNumberFormat="1" applyFont="1" applyFill="1" applyBorder="1" applyAlignment="1">
      <alignment horizontal="center"/>
    </xf>
    <xf numFmtId="2" fontId="1" fillId="24" borderId="35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24" borderId="42" xfId="0" applyNumberFormat="1" applyFont="1" applyFill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0" fillId="24" borderId="45" xfId="0" applyNumberFormat="1" applyFont="1" applyFill="1" applyBorder="1" applyAlignment="1">
      <alignment horizontal="center"/>
    </xf>
    <xf numFmtId="2" fontId="1" fillId="24" borderId="46" xfId="0" applyNumberFormat="1" applyFont="1" applyFill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2" fontId="0" fillId="24" borderId="22" xfId="0" applyNumberFormat="1" applyFill="1" applyBorder="1" applyAlignment="1">
      <alignment horizontal="center"/>
    </xf>
    <xf numFmtId="0" fontId="10" fillId="0" borderId="0" xfId="0" applyFont="1" applyAlignment="1">
      <alignment/>
    </xf>
    <xf numFmtId="2" fontId="1" fillId="24" borderId="48" xfId="0" applyNumberFormat="1" applyFont="1" applyFill="1" applyBorder="1" applyAlignment="1">
      <alignment horizontal="center"/>
    </xf>
    <xf numFmtId="2" fontId="1" fillId="24" borderId="49" xfId="0" applyNumberFormat="1" applyFont="1" applyFill="1" applyBorder="1" applyAlignment="1">
      <alignment horizontal="center"/>
    </xf>
    <xf numFmtId="2" fontId="1" fillId="24" borderId="16" xfId="0" applyNumberFormat="1" applyFont="1" applyFill="1" applyBorder="1" applyAlignment="1">
      <alignment horizontal="center"/>
    </xf>
    <xf numFmtId="2" fontId="0" fillId="24" borderId="35" xfId="0" applyNumberFormat="1" applyFill="1" applyBorder="1" applyAlignment="1">
      <alignment wrapText="1"/>
    </xf>
    <xf numFmtId="2" fontId="11" fillId="24" borderId="22" xfId="0" applyNumberFormat="1" applyFont="1" applyFill="1" applyBorder="1" applyAlignment="1">
      <alignment wrapText="1"/>
    </xf>
    <xf numFmtId="2" fontId="11" fillId="24" borderId="17" xfId="0" applyNumberFormat="1" applyFont="1" applyFill="1" applyBorder="1" applyAlignment="1">
      <alignment wrapText="1"/>
    </xf>
    <xf numFmtId="2" fontId="11" fillId="24" borderId="42" xfId="0" applyNumberFormat="1" applyFont="1" applyFill="1" applyBorder="1" applyAlignment="1">
      <alignment wrapText="1"/>
    </xf>
    <xf numFmtId="4" fontId="0" fillId="24" borderId="22" xfId="0" applyNumberFormat="1" applyFill="1" applyBorder="1" applyAlignment="1">
      <alignment horizontal="center"/>
    </xf>
    <xf numFmtId="2" fontId="3" fillId="0" borderId="0" xfId="53" applyNumberFormat="1" applyAlignment="1">
      <alignment horizontal="center"/>
      <protection/>
    </xf>
    <xf numFmtId="2" fontId="3" fillId="0" borderId="0" xfId="53" applyNumberFormat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1" fillId="24" borderId="23" xfId="0" applyNumberFormat="1" applyFont="1" applyFill="1" applyBorder="1" applyAlignment="1">
      <alignment horizontal="center"/>
    </xf>
    <xf numFmtId="2" fontId="1" fillId="24" borderId="30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24" borderId="30" xfId="0" applyNumberFormat="1" applyFont="1" applyFill="1" applyBorder="1" applyAlignment="1">
      <alignment horizontal="center" wrapText="1"/>
    </xf>
    <xf numFmtId="2" fontId="1" fillId="24" borderId="23" xfId="0" applyNumberFormat="1" applyFont="1" applyFill="1" applyBorder="1" applyAlignment="1">
      <alignment horizontal="center" wrapText="1"/>
    </xf>
    <xf numFmtId="2" fontId="1" fillId="24" borderId="30" xfId="0" applyNumberFormat="1" applyFont="1" applyFill="1" applyBorder="1" applyAlignment="1">
      <alignment horizontal="center"/>
    </xf>
    <xf numFmtId="2" fontId="1" fillId="24" borderId="23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8" fillId="0" borderId="50" xfId="0" applyNumberFormat="1" applyFont="1" applyBorder="1" applyAlignment="1">
      <alignment horizontal="center" vertical="center"/>
    </xf>
    <xf numFmtId="2" fontId="1" fillId="24" borderId="28" xfId="0" applyNumberFormat="1" applyFont="1" applyFill="1" applyBorder="1" applyAlignment="1">
      <alignment horizontal="center"/>
    </xf>
    <xf numFmtId="2" fontId="10" fillId="24" borderId="51" xfId="0" applyNumberFormat="1" applyFont="1" applyFill="1" applyBorder="1" applyAlignment="1">
      <alignment horizontal="center"/>
    </xf>
    <xf numFmtId="2" fontId="10" fillId="0" borderId="52" xfId="0" applyNumberFormat="1" applyFont="1" applyFill="1" applyBorder="1" applyAlignment="1">
      <alignment horizontal="center"/>
    </xf>
    <xf numFmtId="2" fontId="9" fillId="0" borderId="53" xfId="0" applyNumberFormat="1" applyFont="1" applyBorder="1" applyAlignment="1">
      <alignment horizontal="center" vertical="center"/>
    </xf>
    <xf numFmtId="2" fontId="10" fillId="24" borderId="39" xfId="0" applyNumberFormat="1" applyFont="1" applyFill="1" applyBorder="1" applyAlignment="1">
      <alignment horizontal="center"/>
    </xf>
    <xf numFmtId="2" fontId="10" fillId="24" borderId="23" xfId="0" applyNumberFormat="1" applyFont="1" applyFill="1" applyBorder="1" applyAlignment="1">
      <alignment horizontal="center"/>
    </xf>
    <xf numFmtId="2" fontId="10" fillId="24" borderId="36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2" fontId="1" fillId="0" borderId="54" xfId="0" applyNumberFormat="1" applyFont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0" fontId="1" fillId="24" borderId="48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24" borderId="17" xfId="0" applyFont="1" applyFill="1" applyBorder="1" applyAlignment="1">
      <alignment wrapText="1"/>
    </xf>
    <xf numFmtId="0" fontId="11" fillId="24" borderId="55" xfId="0" applyFont="1" applyFill="1" applyBorder="1" applyAlignment="1">
      <alignment wrapText="1"/>
    </xf>
    <xf numFmtId="2" fontId="1" fillId="24" borderId="34" xfId="0" applyNumberFormat="1" applyFont="1" applyFill="1" applyBorder="1" applyAlignment="1">
      <alignment horizontal="center"/>
    </xf>
    <xf numFmtId="2" fontId="1" fillId="24" borderId="29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2" fontId="1" fillId="24" borderId="40" xfId="0" applyNumberFormat="1" applyFont="1" applyFill="1" applyBorder="1" applyAlignment="1">
      <alignment horizontal="center"/>
    </xf>
    <xf numFmtId="2" fontId="1" fillId="24" borderId="56" xfId="0" applyNumberFormat="1" applyFont="1" applyFill="1" applyBorder="1" applyAlignment="1">
      <alignment horizontal="center"/>
    </xf>
    <xf numFmtId="0" fontId="11" fillId="24" borderId="57" xfId="0" applyFont="1" applyFill="1" applyBorder="1" applyAlignment="1">
      <alignment horizontal="left" wrapText="1"/>
    </xf>
    <xf numFmtId="0" fontId="9" fillId="0" borderId="58" xfId="0" applyFont="1" applyBorder="1" applyAlignment="1">
      <alignment horizontal="center" vertical="center"/>
    </xf>
    <xf numFmtId="0" fontId="11" fillId="24" borderId="59" xfId="0" applyFont="1" applyFill="1" applyBorder="1" applyAlignment="1">
      <alignment horizontal="left" wrapText="1"/>
    </xf>
    <xf numFmtId="0" fontId="11" fillId="24" borderId="60" xfId="0" applyFont="1" applyFill="1" applyBorder="1" applyAlignment="1">
      <alignment horizontal="left" wrapText="1"/>
    </xf>
    <xf numFmtId="0" fontId="11" fillId="24" borderId="61" xfId="0" applyFont="1" applyFill="1" applyBorder="1" applyAlignment="1">
      <alignment horizontal="left" wrapText="1"/>
    </xf>
    <xf numFmtId="0" fontId="6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ирование це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</xdr:col>
      <xdr:colOff>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7820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3">
      <selection activeCell="K36" sqref="K36"/>
    </sheetView>
  </sheetViews>
  <sheetFormatPr defaultColWidth="9.00390625" defaultRowHeight="12.75"/>
  <cols>
    <col min="1" max="1" width="3.125" style="0" customWidth="1"/>
    <col min="2" max="2" width="42.75390625" style="0" customWidth="1"/>
    <col min="3" max="3" width="19.00390625" style="99" customWidth="1"/>
    <col min="4" max="4" width="20.00390625" style="0" customWidth="1"/>
    <col min="5" max="5" width="21.125" style="0" customWidth="1"/>
  </cols>
  <sheetData>
    <row r="1" spans="2:5" s="1" customFormat="1" ht="14.25" customHeight="1">
      <c r="B1" s="2"/>
      <c r="C1" s="97"/>
      <c r="E1" s="3"/>
    </row>
    <row r="2" spans="2:5" s="1" customFormat="1" ht="14.25" customHeight="1">
      <c r="B2" s="2"/>
      <c r="C2" s="97"/>
      <c r="E2" s="4"/>
    </row>
    <row r="3" spans="2:5" s="1" customFormat="1" ht="14.25" customHeight="1">
      <c r="B3" s="2"/>
      <c r="C3" s="97"/>
      <c r="E3" s="7"/>
    </row>
    <row r="4" spans="2:5" s="1" customFormat="1" ht="14.25" customHeight="1">
      <c r="B4" s="5"/>
      <c r="C4" s="98"/>
      <c r="D4" s="6"/>
      <c r="E4" s="7"/>
    </row>
    <row r="7" spans="1:2" ht="12.75">
      <c r="A7" s="30"/>
      <c r="B7" s="30"/>
    </row>
    <row r="8" spans="1:2" ht="18">
      <c r="A8" s="30"/>
      <c r="B8" s="124" t="s">
        <v>65</v>
      </c>
    </row>
    <row r="9" spans="1:5" ht="13.5" thickBot="1">
      <c r="A9" s="30"/>
      <c r="B9" s="30"/>
      <c r="E9" t="s">
        <v>72</v>
      </c>
    </row>
    <row r="10" spans="1:5" ht="18.75" thickBot="1">
      <c r="A10" s="42"/>
      <c r="B10" s="151" t="s">
        <v>61</v>
      </c>
      <c r="C10" s="152"/>
      <c r="D10" s="152"/>
      <c r="E10" s="153"/>
    </row>
    <row r="11" spans="1:5" s="11" customFormat="1" ht="21" customHeight="1" thickBot="1" thickTop="1">
      <c r="A11" s="48"/>
      <c r="B11" s="142" t="s">
        <v>0</v>
      </c>
      <c r="C11" s="100" t="s">
        <v>1</v>
      </c>
      <c r="D11" s="10" t="s">
        <v>11</v>
      </c>
      <c r="E11" s="40" t="s">
        <v>8</v>
      </c>
    </row>
    <row r="12" spans="1:5" s="11" customFormat="1" ht="16.5" customHeight="1" thickBot="1" thickTop="1">
      <c r="A12" s="49" t="s">
        <v>46</v>
      </c>
      <c r="B12" s="133"/>
      <c r="C12" s="154" t="s">
        <v>3</v>
      </c>
      <c r="D12" s="154"/>
      <c r="E12" s="155"/>
    </row>
    <row r="13" spans="1:5" ht="15" thickBot="1">
      <c r="A13" s="50">
        <v>1</v>
      </c>
      <c r="B13" s="19" t="s">
        <v>20</v>
      </c>
      <c r="C13" s="65">
        <v>43.16</v>
      </c>
      <c r="D13" s="65">
        <f aca="true" t="shared" si="0" ref="D13:D21">C13*1.62</f>
        <v>69.9192</v>
      </c>
      <c r="E13" s="65">
        <f>D13/6</f>
        <v>11.6532</v>
      </c>
    </row>
    <row r="14" spans="1:5" ht="15" thickBot="1">
      <c r="A14" s="50">
        <v>2</v>
      </c>
      <c r="B14" s="19" t="s">
        <v>21</v>
      </c>
      <c r="C14" s="69">
        <v>43.52</v>
      </c>
      <c r="D14" s="69">
        <f t="shared" si="0"/>
        <v>70.50240000000001</v>
      </c>
      <c r="E14" s="69">
        <f>D14/6</f>
        <v>11.7504</v>
      </c>
    </row>
    <row r="15" spans="1:5" s="16" customFormat="1" ht="15" thickBot="1">
      <c r="A15" s="51">
        <v>3</v>
      </c>
      <c r="B15" s="19" t="s">
        <v>22</v>
      </c>
      <c r="C15" s="60">
        <v>35.9</v>
      </c>
      <c r="D15" s="60">
        <f t="shared" si="0"/>
        <v>58.158</v>
      </c>
      <c r="E15" s="60">
        <f>D15/6</f>
        <v>9.693</v>
      </c>
    </row>
    <row r="16" spans="1:5" ht="13.5" thickBot="1">
      <c r="A16" s="52">
        <v>4</v>
      </c>
      <c r="B16" s="92" t="s">
        <v>63</v>
      </c>
      <c r="C16" s="87">
        <v>24.86</v>
      </c>
      <c r="D16" s="96">
        <f t="shared" si="0"/>
        <v>40.2732</v>
      </c>
      <c r="E16" s="87">
        <v>6.45</v>
      </c>
    </row>
    <row r="17" spans="1:5" ht="15" thickBot="1">
      <c r="A17" s="36">
        <v>5</v>
      </c>
      <c r="B17" s="93" t="s">
        <v>23</v>
      </c>
      <c r="C17" s="60">
        <v>32.66</v>
      </c>
      <c r="D17" s="60">
        <f t="shared" si="0"/>
        <v>52.9092</v>
      </c>
      <c r="E17" s="60">
        <f>D17/6</f>
        <v>8.8182</v>
      </c>
    </row>
    <row r="18" spans="1:5" ht="15" thickBot="1">
      <c r="A18" s="35">
        <v>6</v>
      </c>
      <c r="B18" s="93" t="s">
        <v>24</v>
      </c>
      <c r="C18" s="69">
        <v>30.58</v>
      </c>
      <c r="D18" s="69">
        <f t="shared" si="0"/>
        <v>49.5396</v>
      </c>
      <c r="E18" s="69">
        <f>D18/6</f>
        <v>8.2566</v>
      </c>
    </row>
    <row r="19" spans="1:5" ht="28.5" customHeight="1" thickBot="1">
      <c r="A19" s="52">
        <v>7</v>
      </c>
      <c r="B19" s="93" t="s">
        <v>25</v>
      </c>
      <c r="C19" s="60">
        <v>39.17</v>
      </c>
      <c r="D19" s="60">
        <f t="shared" si="0"/>
        <v>63.455400000000004</v>
      </c>
      <c r="E19" s="60">
        <f>D19/6</f>
        <v>10.5759</v>
      </c>
    </row>
    <row r="20" spans="1:5" ht="27.75" customHeight="1" thickBot="1">
      <c r="A20" s="52"/>
      <c r="B20" s="94" t="s">
        <v>64</v>
      </c>
      <c r="C20" s="69">
        <v>34.82</v>
      </c>
      <c r="D20" s="90">
        <f t="shared" si="0"/>
        <v>56.40840000000001</v>
      </c>
      <c r="E20" s="91">
        <f>D20/6</f>
        <v>9.4014</v>
      </c>
    </row>
    <row r="21" spans="1:5" ht="15" thickBot="1">
      <c r="A21" s="34">
        <v>8</v>
      </c>
      <c r="B21" s="95" t="s">
        <v>26</v>
      </c>
      <c r="C21" s="69">
        <v>37.88</v>
      </c>
      <c r="D21" s="69">
        <f t="shared" si="0"/>
        <v>61.36560000000001</v>
      </c>
      <c r="E21" s="69">
        <f>D21/6</f>
        <v>10.2276</v>
      </c>
    </row>
    <row r="22" spans="1:5" ht="15" thickBot="1">
      <c r="A22" s="53"/>
      <c r="B22" s="14"/>
      <c r="C22" s="15"/>
      <c r="D22" s="15"/>
      <c r="E22" s="39"/>
    </row>
    <row r="23" spans="1:5" ht="19.5" thickBot="1" thickTop="1">
      <c r="A23" s="53"/>
      <c r="B23" s="141" t="s">
        <v>60</v>
      </c>
      <c r="C23" s="141"/>
      <c r="D23" s="141"/>
      <c r="E23" s="156"/>
    </row>
    <row r="24" spans="1:5" ht="27" thickBot="1" thickTop="1">
      <c r="A24" s="54"/>
      <c r="B24" s="138"/>
      <c r="C24" s="101" t="s">
        <v>66</v>
      </c>
      <c r="D24" s="13" t="s">
        <v>67</v>
      </c>
      <c r="E24" s="37" t="s">
        <v>68</v>
      </c>
    </row>
    <row r="25" spans="1:5" ht="14.25" thickBot="1" thickTop="1">
      <c r="A25" s="54"/>
      <c r="B25" s="147"/>
      <c r="C25" s="139" t="s">
        <v>2</v>
      </c>
      <c r="D25" s="148"/>
      <c r="E25" s="149"/>
    </row>
    <row r="26" spans="1:5" ht="15" thickBot="1">
      <c r="A26" s="20">
        <v>1</v>
      </c>
      <c r="B26" s="132" t="s">
        <v>27</v>
      </c>
      <c r="C26" s="65">
        <v>28.5</v>
      </c>
      <c r="D26" s="65">
        <f aca="true" t="shared" si="1" ref="D26:D37">C26*1.98</f>
        <v>56.43</v>
      </c>
      <c r="E26" s="65">
        <f aca="true" t="shared" si="2" ref="E26:E37">D26/11</f>
        <v>5.13</v>
      </c>
    </row>
    <row r="27" spans="1:5" ht="15" thickBot="1">
      <c r="A27" s="20"/>
      <c r="B27" s="132" t="s">
        <v>85</v>
      </c>
      <c r="C27" s="65">
        <v>30.6</v>
      </c>
      <c r="D27" s="65">
        <v>60.58</v>
      </c>
      <c r="E27" s="65">
        <v>5.51</v>
      </c>
    </row>
    <row r="28" spans="1:5" ht="15" thickBot="1">
      <c r="A28" s="20">
        <v>2</v>
      </c>
      <c r="B28" s="132" t="s">
        <v>28</v>
      </c>
      <c r="C28" s="69">
        <v>28.5</v>
      </c>
      <c r="D28" s="69">
        <f t="shared" si="1"/>
        <v>56.43</v>
      </c>
      <c r="E28" s="69">
        <f t="shared" si="2"/>
        <v>5.13</v>
      </c>
    </row>
    <row r="29" spans="1:5" ht="15" thickBot="1">
      <c r="A29" s="50">
        <v>3</v>
      </c>
      <c r="B29" s="134" t="s">
        <v>29</v>
      </c>
      <c r="C29" s="60">
        <v>25.48</v>
      </c>
      <c r="D29" s="60">
        <f t="shared" si="1"/>
        <v>50.4504</v>
      </c>
      <c r="E29" s="60">
        <f t="shared" si="2"/>
        <v>4.5864</v>
      </c>
    </row>
    <row r="30" spans="1:5" ht="14.25">
      <c r="A30" s="54"/>
      <c r="B30" s="135" t="s">
        <v>81</v>
      </c>
      <c r="C30" s="131">
        <v>27.86</v>
      </c>
      <c r="D30" s="131">
        <v>55.16</v>
      </c>
      <c r="E30" s="131">
        <v>5.01</v>
      </c>
    </row>
    <row r="31" spans="1:5" ht="14.25">
      <c r="A31" s="54">
        <v>4</v>
      </c>
      <c r="B31" s="134" t="s">
        <v>30</v>
      </c>
      <c r="C31" s="60">
        <v>20.7</v>
      </c>
      <c r="D31" s="60">
        <f t="shared" si="1"/>
        <v>40.986</v>
      </c>
      <c r="E31" s="60">
        <f t="shared" si="2"/>
        <v>3.7259999999999995</v>
      </c>
    </row>
    <row r="32" spans="1:5" ht="15" thickBot="1">
      <c r="A32" s="54"/>
      <c r="B32" s="135" t="s">
        <v>82</v>
      </c>
      <c r="C32" s="131">
        <v>22.82</v>
      </c>
      <c r="D32" s="131">
        <v>45.18</v>
      </c>
      <c r="E32" s="131">
        <v>4.11</v>
      </c>
    </row>
    <row r="33" spans="1:5" ht="15" thickBot="1">
      <c r="A33" s="20">
        <v>5</v>
      </c>
      <c r="B33" s="134" t="s">
        <v>31</v>
      </c>
      <c r="C33" s="60">
        <v>20.18</v>
      </c>
      <c r="D33" s="60">
        <f t="shared" si="1"/>
        <v>39.9564</v>
      </c>
      <c r="E33" s="60">
        <f t="shared" si="2"/>
        <v>3.6324</v>
      </c>
    </row>
    <row r="34" spans="1:5" ht="15" thickBot="1">
      <c r="A34" s="55"/>
      <c r="B34" s="135" t="s">
        <v>83</v>
      </c>
      <c r="C34" s="131">
        <v>22.26</v>
      </c>
      <c r="D34" s="131">
        <v>44.07</v>
      </c>
      <c r="E34" s="131">
        <v>4</v>
      </c>
    </row>
    <row r="35" spans="1:5" ht="15" thickBot="1">
      <c r="A35" s="55">
        <v>6</v>
      </c>
      <c r="B35" s="136" t="s">
        <v>32</v>
      </c>
      <c r="C35" s="67">
        <v>26.99</v>
      </c>
      <c r="D35" s="67">
        <f t="shared" si="1"/>
        <v>53.4402</v>
      </c>
      <c r="E35" s="67">
        <f t="shared" si="2"/>
        <v>4.8582</v>
      </c>
    </row>
    <row r="36" spans="1:5" ht="15" thickBot="1">
      <c r="A36" s="55"/>
      <c r="B36" s="136" t="s">
        <v>84</v>
      </c>
      <c r="C36" s="69">
        <v>29.33</v>
      </c>
      <c r="D36" s="130">
        <v>58.07</v>
      </c>
      <c r="E36" s="81">
        <v>5.28</v>
      </c>
    </row>
    <row r="37" spans="1:5" ht="15" thickBot="1">
      <c r="A37" s="50">
        <v>7</v>
      </c>
      <c r="B37" s="61" t="s">
        <v>19</v>
      </c>
      <c r="C37" s="79">
        <v>3.12</v>
      </c>
      <c r="D37" s="82">
        <f t="shared" si="1"/>
        <v>6.1776</v>
      </c>
      <c r="E37" s="83">
        <f t="shared" si="2"/>
        <v>0.5616</v>
      </c>
    </row>
    <row r="38" spans="1:5" ht="13.5" thickBot="1">
      <c r="A38" s="54"/>
      <c r="B38" s="30"/>
      <c r="C38" s="102"/>
      <c r="D38" s="30"/>
      <c r="E38" s="18"/>
    </row>
    <row r="39" spans="1:5" ht="17.25" thickBot="1" thickTop="1">
      <c r="A39" s="54"/>
      <c r="B39" s="137" t="s">
        <v>59</v>
      </c>
      <c r="C39" s="137"/>
      <c r="D39" s="137"/>
      <c r="E39" s="146"/>
    </row>
    <row r="40" spans="1:5" ht="14.25" thickBot="1" thickTop="1">
      <c r="A40" s="54"/>
      <c r="B40" s="148" t="s">
        <v>4</v>
      </c>
      <c r="C40" s="101" t="s">
        <v>69</v>
      </c>
      <c r="D40" s="13" t="s">
        <v>70</v>
      </c>
      <c r="E40" s="37" t="s">
        <v>71</v>
      </c>
    </row>
    <row r="41" spans="1:5" ht="14.25" thickBot="1" thickTop="1">
      <c r="A41" s="50"/>
      <c r="B41" s="150"/>
      <c r="C41" s="139" t="s">
        <v>5</v>
      </c>
      <c r="D41" s="148"/>
      <c r="E41" s="149"/>
    </row>
    <row r="42" spans="1:5" ht="15.75" thickBot="1" thickTop="1">
      <c r="A42" s="50">
        <v>1</v>
      </c>
      <c r="B42" s="25" t="s">
        <v>33</v>
      </c>
      <c r="C42" s="103">
        <v>21.48</v>
      </c>
      <c r="D42" s="69">
        <f>C42*1.98</f>
        <v>42.5304</v>
      </c>
      <c r="E42" s="81">
        <f>D42/11</f>
        <v>3.8664</v>
      </c>
    </row>
    <row r="43" spans="1:5" ht="28.5" customHeight="1" thickBot="1">
      <c r="A43" s="54">
        <v>2</v>
      </c>
      <c r="B43" s="22" t="s">
        <v>34</v>
      </c>
      <c r="C43" s="104">
        <v>23.47</v>
      </c>
      <c r="D43" s="60">
        <f aca="true" t="shared" si="3" ref="D43:D52">C43*1.98</f>
        <v>46.4706</v>
      </c>
      <c r="E43" s="38">
        <f aca="true" t="shared" si="4" ref="E43:E52">D43/11</f>
        <v>4.2246</v>
      </c>
    </row>
    <row r="44" spans="1:5" ht="15" thickBot="1">
      <c r="A44" s="20">
        <v>3</v>
      </c>
      <c r="B44" s="24" t="s">
        <v>58</v>
      </c>
      <c r="C44" s="105">
        <v>23.61</v>
      </c>
      <c r="D44" s="79">
        <v>46.75</v>
      </c>
      <c r="E44" s="121">
        <v>4.25</v>
      </c>
    </row>
    <row r="45" spans="1:5" ht="15" thickBot="1">
      <c r="A45" s="54">
        <v>4</v>
      </c>
      <c r="B45" s="22" t="s">
        <v>43</v>
      </c>
      <c r="C45" s="106">
        <v>11.23</v>
      </c>
      <c r="D45" s="119">
        <v>21.38</v>
      </c>
      <c r="E45" s="123">
        <v>1.94</v>
      </c>
    </row>
    <row r="46" spans="1:6" ht="15" thickBot="1">
      <c r="A46" s="20">
        <v>5</v>
      </c>
      <c r="B46" s="24" t="s">
        <v>44</v>
      </c>
      <c r="C46" s="107">
        <v>11.23</v>
      </c>
      <c r="D46" s="120">
        <v>21.38</v>
      </c>
      <c r="E46" s="123">
        <v>1.94</v>
      </c>
      <c r="F46" s="88"/>
    </row>
    <row r="47" spans="1:7" ht="15" thickBot="1">
      <c r="A47" s="56">
        <v>6</v>
      </c>
      <c r="B47" s="22" t="s">
        <v>35</v>
      </c>
      <c r="C47" s="104">
        <v>21.49</v>
      </c>
      <c r="D47" s="104">
        <f>C47*1.98</f>
        <v>42.5502</v>
      </c>
      <c r="E47" s="89">
        <f t="shared" si="4"/>
        <v>3.8682</v>
      </c>
      <c r="G47" s="88"/>
    </row>
    <row r="48" spans="1:5" s="9" customFormat="1" ht="17.25" customHeight="1" thickBot="1">
      <c r="A48" s="33">
        <v>7</v>
      </c>
      <c r="B48" s="24" t="s">
        <v>36</v>
      </c>
      <c r="C48" s="103">
        <v>10.75</v>
      </c>
      <c r="D48" s="69">
        <f t="shared" si="3"/>
        <v>21.285</v>
      </c>
      <c r="E48" s="122">
        <f t="shared" si="4"/>
        <v>1.935</v>
      </c>
    </row>
    <row r="49" spans="1:5" s="9" customFormat="1" ht="15" thickBot="1">
      <c r="A49" s="57">
        <v>8</v>
      </c>
      <c r="B49" s="32" t="s">
        <v>49</v>
      </c>
      <c r="C49" s="104">
        <v>12.64</v>
      </c>
      <c r="D49" s="60">
        <f t="shared" si="3"/>
        <v>25.0272</v>
      </c>
      <c r="E49" s="38">
        <f t="shared" si="4"/>
        <v>2.2752</v>
      </c>
    </row>
    <row r="50" spans="1:5" ht="15" thickBot="1">
      <c r="A50" s="20">
        <v>9</v>
      </c>
      <c r="B50" s="24" t="s">
        <v>37</v>
      </c>
      <c r="C50" s="103">
        <v>12.64</v>
      </c>
      <c r="D50" s="69">
        <f t="shared" si="3"/>
        <v>25.0272</v>
      </c>
      <c r="E50" s="81">
        <f t="shared" si="4"/>
        <v>2.2752</v>
      </c>
    </row>
    <row r="51" spans="1:5" ht="15" thickBot="1">
      <c r="A51" s="50">
        <v>10</v>
      </c>
      <c r="B51" s="26" t="s">
        <v>38</v>
      </c>
      <c r="C51" s="104">
        <v>14.75</v>
      </c>
      <c r="D51" s="60">
        <f t="shared" si="3"/>
        <v>29.205</v>
      </c>
      <c r="E51" s="38">
        <f t="shared" si="4"/>
        <v>2.655</v>
      </c>
    </row>
    <row r="52" spans="1:5" ht="16.5" customHeight="1" thickBot="1">
      <c r="A52" s="20">
        <v>11</v>
      </c>
      <c r="B52" s="24" t="s">
        <v>48</v>
      </c>
      <c r="C52" s="105">
        <v>19.25</v>
      </c>
      <c r="D52" s="79">
        <f t="shared" si="3"/>
        <v>38.115</v>
      </c>
      <c r="E52" s="80">
        <f t="shared" si="4"/>
        <v>3.4650000000000003</v>
      </c>
    </row>
    <row r="53" spans="1:5" ht="13.5" customHeight="1" thickBot="1">
      <c r="A53" s="54">
        <v>12</v>
      </c>
      <c r="B53" s="22" t="s">
        <v>39</v>
      </c>
      <c r="C53" s="108">
        <v>10.09</v>
      </c>
      <c r="D53" s="75">
        <f>C53*1.98</f>
        <v>19.9782</v>
      </c>
      <c r="E53" s="76">
        <f>D53/11</f>
        <v>1.8162</v>
      </c>
    </row>
    <row r="54" spans="1:5" ht="15" thickBot="1">
      <c r="A54" s="20">
        <v>13</v>
      </c>
      <c r="B54" s="24" t="s">
        <v>73</v>
      </c>
      <c r="C54" s="109">
        <v>10.61</v>
      </c>
      <c r="D54" s="73">
        <f aca="true" t="shared" si="5" ref="D54:D64">C54*1.98</f>
        <v>21.0078</v>
      </c>
      <c r="E54" s="74">
        <f aca="true" t="shared" si="6" ref="E54:E62">D54/11</f>
        <v>1.9098</v>
      </c>
    </row>
    <row r="55" spans="1:5" ht="15" thickBot="1">
      <c r="A55" s="54">
        <v>14</v>
      </c>
      <c r="B55" s="22" t="s">
        <v>40</v>
      </c>
      <c r="C55" s="108">
        <v>9.78</v>
      </c>
      <c r="D55" s="75">
        <f t="shared" si="5"/>
        <v>19.3644</v>
      </c>
      <c r="E55" s="76">
        <f t="shared" si="6"/>
        <v>1.7604</v>
      </c>
    </row>
    <row r="56" spans="1:5" ht="15" thickBot="1">
      <c r="A56" s="20">
        <v>15</v>
      </c>
      <c r="B56" s="24" t="s">
        <v>45</v>
      </c>
      <c r="C56" s="110">
        <v>15.88</v>
      </c>
      <c r="D56" s="77">
        <f t="shared" si="5"/>
        <v>31.442400000000003</v>
      </c>
      <c r="E56" s="78">
        <f t="shared" si="6"/>
        <v>2.8584</v>
      </c>
    </row>
    <row r="57" spans="1:5" ht="15" thickBot="1">
      <c r="A57" s="20">
        <v>16</v>
      </c>
      <c r="B57" s="24" t="s">
        <v>41</v>
      </c>
      <c r="C57" s="108">
        <v>12.17</v>
      </c>
      <c r="D57" s="75">
        <f t="shared" si="5"/>
        <v>24.0966</v>
      </c>
      <c r="E57" s="76">
        <f t="shared" si="6"/>
        <v>2.1906</v>
      </c>
    </row>
    <row r="58" spans="1:5" ht="26.25" thickBot="1">
      <c r="A58" s="20">
        <v>17</v>
      </c>
      <c r="B58" s="125" t="s">
        <v>74</v>
      </c>
      <c r="C58" s="109">
        <v>10.76</v>
      </c>
      <c r="D58" s="73">
        <f t="shared" si="5"/>
        <v>21.3048</v>
      </c>
      <c r="E58" s="74">
        <f t="shared" si="6"/>
        <v>1.9368</v>
      </c>
    </row>
    <row r="59" spans="1:5" ht="15" thickBot="1">
      <c r="A59" s="56">
        <v>18</v>
      </c>
      <c r="B59" s="31" t="s">
        <v>62</v>
      </c>
      <c r="C59" s="108">
        <v>10.71</v>
      </c>
      <c r="D59" s="75">
        <f t="shared" si="5"/>
        <v>21.2058</v>
      </c>
      <c r="E59" s="76">
        <f t="shared" si="6"/>
        <v>1.9278</v>
      </c>
    </row>
    <row r="60" spans="1:5" ht="15" thickBot="1">
      <c r="A60" s="20">
        <v>19</v>
      </c>
      <c r="B60" s="24" t="s">
        <v>47</v>
      </c>
      <c r="C60" s="110">
        <v>22.1</v>
      </c>
      <c r="D60" s="77">
        <f t="shared" si="5"/>
        <v>43.758</v>
      </c>
      <c r="E60" s="78">
        <f t="shared" si="6"/>
        <v>3.978</v>
      </c>
    </row>
    <row r="61" spans="1:5" ht="15" thickBot="1">
      <c r="A61" s="54">
        <v>20</v>
      </c>
      <c r="B61" s="28" t="s">
        <v>42</v>
      </c>
      <c r="C61" s="108">
        <v>10.09</v>
      </c>
      <c r="D61" s="75">
        <f t="shared" si="5"/>
        <v>19.9782</v>
      </c>
      <c r="E61" s="76">
        <v>1.82</v>
      </c>
    </row>
    <row r="62" spans="1:5" ht="24.75" thickBot="1">
      <c r="A62" s="54"/>
      <c r="B62" s="126" t="s">
        <v>75</v>
      </c>
      <c r="C62" s="109">
        <v>10.76</v>
      </c>
      <c r="D62" s="73">
        <f t="shared" si="5"/>
        <v>21.3048</v>
      </c>
      <c r="E62" s="74">
        <f t="shared" si="6"/>
        <v>1.9368</v>
      </c>
    </row>
    <row r="63" spans="1:5" ht="15" thickBot="1">
      <c r="A63" s="54"/>
      <c r="B63" s="126" t="s">
        <v>76</v>
      </c>
      <c r="C63" s="127">
        <v>11.23</v>
      </c>
      <c r="D63" s="128">
        <f t="shared" si="5"/>
        <v>22.235400000000002</v>
      </c>
      <c r="E63" s="129">
        <v>2.02</v>
      </c>
    </row>
    <row r="64" spans="1:5" ht="15" thickBot="1">
      <c r="A64" s="20">
        <v>21</v>
      </c>
      <c r="B64" s="29" t="s">
        <v>50</v>
      </c>
      <c r="C64" s="127">
        <v>11.23</v>
      </c>
      <c r="D64" s="128">
        <f t="shared" si="5"/>
        <v>22.235400000000002</v>
      </c>
      <c r="E64" s="129">
        <v>2.02</v>
      </c>
    </row>
    <row r="65" spans="1:5" ht="16.5" thickBot="1">
      <c r="A65" s="54"/>
      <c r="B65" s="140" t="s">
        <v>6</v>
      </c>
      <c r="C65" s="140"/>
      <c r="D65" s="140"/>
      <c r="E65" s="145"/>
    </row>
    <row r="66" spans="1:5" ht="14.25" thickBot="1" thickTop="1">
      <c r="A66" s="50"/>
      <c r="B66" s="27" t="s">
        <v>4</v>
      </c>
      <c r="C66" s="111" t="s">
        <v>12</v>
      </c>
      <c r="D66" s="12" t="s">
        <v>11</v>
      </c>
      <c r="E66" s="72" t="s">
        <v>8</v>
      </c>
    </row>
    <row r="67" spans="1:5" ht="15.75" thickBot="1" thickTop="1">
      <c r="A67" s="50">
        <v>1</v>
      </c>
      <c r="B67" s="26" t="s">
        <v>52</v>
      </c>
      <c r="C67" s="112" t="s">
        <v>13</v>
      </c>
      <c r="D67" s="70">
        <f>E67*40</f>
        <v>199.60000000000002</v>
      </c>
      <c r="E67" s="65">
        <v>4.99</v>
      </c>
    </row>
    <row r="68" spans="1:5" ht="15" thickBot="1">
      <c r="A68" s="54">
        <v>2</v>
      </c>
      <c r="B68" s="22" t="s">
        <v>51</v>
      </c>
      <c r="C68" s="73" t="s">
        <v>15</v>
      </c>
      <c r="D68" s="71">
        <f>E68*60</f>
        <v>261</v>
      </c>
      <c r="E68" s="69">
        <v>4.35</v>
      </c>
    </row>
    <row r="69" spans="1:5" ht="15" thickBot="1">
      <c r="A69" s="20">
        <v>3</v>
      </c>
      <c r="B69" s="24" t="s">
        <v>53</v>
      </c>
      <c r="C69" s="73" t="s">
        <v>15</v>
      </c>
      <c r="D69" s="71">
        <f>E69*60</f>
        <v>208.20000000000002</v>
      </c>
      <c r="E69" s="69">
        <v>3.47</v>
      </c>
    </row>
    <row r="70" spans="1:5" ht="13.5" thickBot="1">
      <c r="A70" s="54"/>
      <c r="B70" s="30"/>
      <c r="C70" s="102"/>
      <c r="D70" s="30"/>
      <c r="E70" s="18"/>
    </row>
    <row r="71" spans="1:5" ht="15" hidden="1" thickBot="1">
      <c r="A71" s="54"/>
      <c r="B71" s="17" t="s">
        <v>54</v>
      </c>
      <c r="C71" s="8" t="s">
        <v>15</v>
      </c>
      <c r="D71" s="8">
        <f>E71*60</f>
        <v>7200</v>
      </c>
      <c r="E71" s="41">
        <v>120</v>
      </c>
    </row>
    <row r="72" spans="1:5" s="9" customFormat="1" ht="17.25" thickBot="1" thickTop="1">
      <c r="A72" s="58"/>
      <c r="B72" s="137" t="s">
        <v>9</v>
      </c>
      <c r="C72" s="137"/>
      <c r="D72" s="137"/>
      <c r="E72" s="146"/>
    </row>
    <row r="73" spans="1:5" s="9" customFormat="1" ht="15.75" thickBot="1" thickTop="1">
      <c r="A73" s="59"/>
      <c r="B73" s="23" t="s">
        <v>4</v>
      </c>
      <c r="C73" s="100" t="s">
        <v>12</v>
      </c>
      <c r="D73" s="10" t="s">
        <v>11</v>
      </c>
      <c r="E73" s="40" t="s">
        <v>8</v>
      </c>
    </row>
    <row r="74" spans="1:5" ht="15.75" thickBot="1" thickTop="1">
      <c r="A74" s="54">
        <v>1</v>
      </c>
      <c r="B74" s="22" t="s">
        <v>55</v>
      </c>
      <c r="C74" s="113" t="s">
        <v>16</v>
      </c>
      <c r="D74" s="84">
        <f>E74*10</f>
        <v>83.2</v>
      </c>
      <c r="E74" s="85">
        <v>8.32</v>
      </c>
    </row>
    <row r="75" spans="1:5" ht="15" thickBot="1">
      <c r="A75" s="20">
        <v>2</v>
      </c>
      <c r="B75" s="21" t="s">
        <v>10</v>
      </c>
      <c r="C75" s="114" t="s">
        <v>14</v>
      </c>
      <c r="D75" s="86">
        <v>520</v>
      </c>
      <c r="E75" s="83">
        <v>0.52</v>
      </c>
    </row>
    <row r="76" spans="1:5" ht="16.5" thickBot="1">
      <c r="A76" s="54"/>
      <c r="B76" s="143" t="s">
        <v>7</v>
      </c>
      <c r="C76" s="143"/>
      <c r="D76" s="143"/>
      <c r="E76" s="144"/>
    </row>
    <row r="77" spans="1:5" ht="15" thickBot="1">
      <c r="A77" s="56"/>
      <c r="B77" s="44" t="s">
        <v>4</v>
      </c>
      <c r="C77" s="115" t="s">
        <v>12</v>
      </c>
      <c r="D77" s="63" t="s">
        <v>11</v>
      </c>
      <c r="E77" s="62" t="s">
        <v>8</v>
      </c>
    </row>
    <row r="78" spans="1:5" ht="15.75" thickBot="1" thickTop="1">
      <c r="A78" s="42">
        <v>1</v>
      </c>
      <c r="B78" s="45" t="s">
        <v>77</v>
      </c>
      <c r="C78" s="116" t="s">
        <v>17</v>
      </c>
      <c r="D78" s="64"/>
      <c r="E78" s="65">
        <v>29.52</v>
      </c>
    </row>
    <row r="79" spans="1:5" ht="15" thickBot="1">
      <c r="A79" s="43">
        <v>2</v>
      </c>
      <c r="B79" s="46" t="s">
        <v>56</v>
      </c>
      <c r="C79" s="117" t="s">
        <v>18</v>
      </c>
      <c r="D79" s="68"/>
      <c r="E79" s="69">
        <v>24.96</v>
      </c>
    </row>
    <row r="80" spans="1:5" ht="15" thickBot="1">
      <c r="A80" s="55">
        <v>3</v>
      </c>
      <c r="B80" s="47" t="s">
        <v>57</v>
      </c>
      <c r="C80" s="118" t="s">
        <v>18</v>
      </c>
      <c r="D80" s="66"/>
      <c r="E80" s="67">
        <v>34.12</v>
      </c>
    </row>
    <row r="81" spans="1:5" ht="15.75" thickBot="1" thickTop="1">
      <c r="A81" s="42">
        <v>4</v>
      </c>
      <c r="B81" s="45" t="s">
        <v>79</v>
      </c>
      <c r="C81" s="116" t="s">
        <v>17</v>
      </c>
      <c r="D81" s="64"/>
      <c r="E81" s="65">
        <v>29.82</v>
      </c>
    </row>
    <row r="82" spans="1:5" ht="15" thickBot="1">
      <c r="A82" s="43">
        <v>5</v>
      </c>
      <c r="B82" s="46" t="s">
        <v>78</v>
      </c>
      <c r="C82" s="117" t="s">
        <v>18</v>
      </c>
      <c r="D82" s="68"/>
      <c r="E82" s="69">
        <v>143.06</v>
      </c>
    </row>
    <row r="83" spans="1:5" ht="15" thickBot="1">
      <c r="A83" s="55">
        <v>6</v>
      </c>
      <c r="B83" s="47" t="s">
        <v>80</v>
      </c>
      <c r="C83" s="118" t="s">
        <v>18</v>
      </c>
      <c r="D83" s="66"/>
      <c r="E83" s="67">
        <v>22.13</v>
      </c>
    </row>
    <row r="109" spans="2:5" s="9" customFormat="1" ht="12.75">
      <c r="B109"/>
      <c r="C109" s="99"/>
      <c r="D109"/>
      <c r="E109"/>
    </row>
    <row r="110" spans="2:5" s="9" customFormat="1" ht="12.75">
      <c r="B110"/>
      <c r="C110" s="99"/>
      <c r="D110"/>
      <c r="E110"/>
    </row>
    <row r="130" spans="2:5" s="9" customFormat="1" ht="12.75">
      <c r="B130"/>
      <c r="C130" s="99"/>
      <c r="D130"/>
      <c r="E130"/>
    </row>
    <row r="150" spans="2:5" s="11" customFormat="1" ht="14.25">
      <c r="B150"/>
      <c r="C150" s="99"/>
      <c r="D150"/>
      <c r="E150"/>
    </row>
    <row r="155" spans="2:5" s="11" customFormat="1" ht="14.25">
      <c r="B155"/>
      <c r="C155" s="99"/>
      <c r="D155"/>
      <c r="E155"/>
    </row>
  </sheetData>
  <sheetProtection/>
  <mergeCells count="12">
    <mergeCell ref="B10:E10"/>
    <mergeCell ref="B11:B12"/>
    <mergeCell ref="C12:E12"/>
    <mergeCell ref="B23:E23"/>
    <mergeCell ref="B76:E76"/>
    <mergeCell ref="B65:E65"/>
    <mergeCell ref="B72:E72"/>
    <mergeCell ref="B24:B25"/>
    <mergeCell ref="C25:E25"/>
    <mergeCell ref="B39:E39"/>
    <mergeCell ref="B40:B41"/>
    <mergeCell ref="C41:E41"/>
  </mergeCells>
  <printOptions horizontalCentered="1"/>
  <pageMargins left="0.31496062992125984" right="0.35433070866141736" top="0.3937007874015748" bottom="0.36" header="0.31496062992125984" footer="0.1574803149606299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Элла</dc:creator>
  <cp:keywords/>
  <dc:description/>
  <cp:lastModifiedBy>Natasha</cp:lastModifiedBy>
  <cp:lastPrinted>2010-07-19T04:09:08Z</cp:lastPrinted>
  <dcterms:created xsi:type="dcterms:W3CDTF">2008-03-21T09:16:22Z</dcterms:created>
  <dcterms:modified xsi:type="dcterms:W3CDTF">2010-12-24T05:40:03Z</dcterms:modified>
  <cp:category/>
  <cp:version/>
  <cp:contentType/>
  <cp:contentStatus/>
</cp:coreProperties>
</file>